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Septiembre 2025\"/>
    </mc:Choice>
  </mc:AlternateContent>
  <bookViews>
    <workbookView xWindow="0" yWindow="0" windowWidth="20490" windowHeight="6450"/>
  </bookViews>
  <sheets>
    <sheet name="DIV. INSTR. (LOC. Y EXT.) (Pub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B25" i="1" l="1"/>
</calcChain>
</file>

<file path=xl/sharedStrings.xml><?xml version="1.0" encoding="utf-8"?>
<sst xmlns="http://schemas.openxmlformats.org/spreadsheetml/2006/main" count="49" uniqueCount="31">
  <si>
    <t>AUTORIDAD DE SUPERVISIÓN DEL SISTEMA FINANCIERO</t>
  </si>
  <si>
    <t>JEFATURA DE CONTROL DE INVERSIONES</t>
  </si>
  <si>
    <t>AGENCIAS DE BOLSA</t>
  </si>
  <si>
    <t>Expresado en Dólares Estadounidenses</t>
  </si>
  <si>
    <t xml:space="preserve">Al: </t>
  </si>
  <si>
    <t xml:space="preserve">CARTERA PROPIA </t>
  </si>
  <si>
    <t>CARTERA DE CLIENTES</t>
  </si>
  <si>
    <t xml:space="preserve">TIPO DE INSTRUMENTO </t>
  </si>
  <si>
    <t>TOTAL</t>
  </si>
  <si>
    <t>TOTALES</t>
  </si>
  <si>
    <t>ACC</t>
  </si>
  <si>
    <t>ANR</t>
  </si>
  <si>
    <t>BBB</t>
  </si>
  <si>
    <t>BLP</t>
  </si>
  <si>
    <t>BTS</t>
  </si>
  <si>
    <t>CFC</t>
  </si>
  <si>
    <t>DPF</t>
  </si>
  <si>
    <t>LRS</t>
  </si>
  <si>
    <t>PGB</t>
  </si>
  <si>
    <t>VTD</t>
  </si>
  <si>
    <t>INV. EXTRANJERO</t>
  </si>
  <si>
    <t>BMS</t>
  </si>
  <si>
    <t>CUP</t>
  </si>
  <si>
    <t>BRS</t>
  </si>
  <si>
    <t>BVS</t>
  </si>
  <si>
    <t>LBS</t>
  </si>
  <si>
    <t>BBS</t>
  </si>
  <si>
    <t>CDS</t>
  </si>
  <si>
    <t>Diversificación por Tipo de Instrumento (Inv. Locales y en el Extranjero) (*)</t>
  </si>
  <si>
    <t>(*) Información Preliminar</t>
  </si>
  <si>
    <t>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</si>
</sst>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C0A]d/mmm/yyyy;@"/>
    <numFmt numFmtId="165" formatCode="#,##0.00_ ;[Red]\-#,##0.00\ "/>
    <numFmt numFmtId="166" formatCode="#,##0.0000_ ;[Red]\-#,##0.0000\ "/>
    <numFmt numFmtId="167" formatCode="#,##0.00_ ;\-#,##0.00\ "/>
  </numFmts>
  <fonts count="13" x14ac:knownFonts="1">
    <font>
      <sz val="11"/>
      <color theme="1"/>
      <name val="Calibri"/>
      <family val="2"/>
      <scheme val="minor"/>
    </font>
    <font>
      <b/>
      <sz val="12"/>
      <color indexed="2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b/>
      <sz val="9"/>
      <color theme="0"/>
      <name val="Arial"/>
      <family val="2"/>
    </font>
    <font>
      <sz val="9"/>
      <color indexed="9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8080"/>
        <bgColor indexed="64"/>
      </patternFill>
    </fill>
  </fills>
  <borders count="1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/>
    <xf numFmtId="164" fontId="6" fillId="0" borderId="0" xfId="1" applyNumberFormat="1" applyFont="1"/>
    <xf numFmtId="0" fontId="7" fillId="2" borderId="1" xfId="1" applyFont="1" applyFill="1" applyBorder="1" applyAlignment="1">
      <alignment horizontal="center" vertical="center"/>
    </xf>
    <xf numFmtId="0" fontId="8" fillId="0" borderId="0" xfId="1" applyFont="1"/>
    <xf numFmtId="0" fontId="9" fillId="3" borderId="2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/>
    </xf>
    <xf numFmtId="4" fontId="8" fillId="0" borderId="3" xfId="1" applyNumberFormat="1" applyFont="1" applyBorder="1" applyAlignment="1">
      <alignment horizontal="right"/>
    </xf>
    <xf numFmtId="0" fontId="10" fillId="3" borderId="4" xfId="1" applyFont="1" applyFill="1" applyBorder="1" applyAlignment="1">
      <alignment horizontal="center" vertical="center"/>
    </xf>
    <xf numFmtId="165" fontId="10" fillId="3" borderId="5" xfId="1" applyNumberFormat="1" applyFont="1" applyFill="1" applyBorder="1" applyAlignment="1">
      <alignment vertical="center"/>
    </xf>
    <xf numFmtId="166" fontId="0" fillId="0" borderId="0" xfId="0" applyNumberFormat="1"/>
    <xf numFmtId="167" fontId="11" fillId="0" borderId="0" xfId="1" applyNumberFormat="1" applyFont="1" applyAlignment="1">
      <alignment vertical="center"/>
    </xf>
    <xf numFmtId="167" fontId="8" fillId="0" borderId="0" xfId="1" applyNumberFormat="1" applyFont="1" applyAlignment="1">
      <alignment vertical="center"/>
    </xf>
    <xf numFmtId="0" fontId="2" fillId="0" borderId="0" xfId="1" applyFont="1"/>
    <xf numFmtId="4" fontId="7" fillId="0" borderId="7" xfId="1" applyNumberFormat="1" applyFont="1" applyBorder="1" applyAlignment="1">
      <alignment horizontal="center" vertical="center"/>
    </xf>
    <xf numFmtId="4" fontId="7" fillId="0" borderId="8" xfId="1" applyNumberFormat="1" applyFont="1" applyBorder="1" applyAlignment="1">
      <alignment horizontal="right" vertical="center"/>
    </xf>
    <xf numFmtId="4" fontId="7" fillId="0" borderId="9" xfId="1" applyNumberFormat="1" applyFont="1" applyBorder="1" applyAlignment="1">
      <alignment horizontal="center" vertical="center"/>
    </xf>
    <xf numFmtId="4" fontId="7" fillId="0" borderId="10" xfId="1" applyNumberFormat="1" applyFont="1" applyBorder="1" applyAlignment="1">
      <alignment horizontal="right" vertical="center"/>
    </xf>
    <xf numFmtId="0" fontId="7" fillId="0" borderId="6" xfId="1" applyFont="1" applyBorder="1" applyAlignment="1">
      <alignment horizontal="center"/>
    </xf>
    <xf numFmtId="4" fontId="8" fillId="0" borderId="11" xfId="1" applyNumberFormat="1" applyFont="1" applyBorder="1" applyAlignment="1">
      <alignment horizontal="right"/>
    </xf>
    <xf numFmtId="0" fontId="12" fillId="0" borderId="0" xfId="0" applyFont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BO" sz="12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AGENCIAS DE BOLSA
Diversificación por Instrumento
Cartera Propia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9984150299132076E-2"/>
          <c:y val="0.23500619737139308"/>
          <c:w val="0.82031889608277098"/>
          <c:h val="0.67813513881272458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130F-4B72-8BB1-F978332547F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130F-4B72-8BB1-F978332547F1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130F-4B72-8BB1-F978332547F1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130F-4B72-8BB1-F978332547F1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130F-4B72-8BB1-F978332547F1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130F-4B72-8BB1-F978332547F1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130F-4B72-8BB1-F978332547F1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F-130F-4B72-8BB1-F978332547F1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1-130F-4B72-8BB1-F978332547F1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130F-4B72-8BB1-F978332547F1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4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4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130F-4B72-8BB1-F978332547F1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7-130F-4B72-8BB1-F978332547F1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9-BC93-4CD3-BD6D-44B9E8ECB294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B-BC93-4CD3-BD6D-44B9E8ECB294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BC93-4CD3-BD6D-44B9E8ECB294}"/>
              </c:ext>
            </c:extLst>
          </c:dPt>
          <c:dLbls>
            <c:dLbl>
              <c:idx val="0"/>
              <c:layout>
                <c:manualLayout>
                  <c:x val="3.5015405340380355E-2"/>
                  <c:y val="-0.156285183963218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30F-4B72-8BB1-F978332547F1}"/>
                </c:ext>
              </c:extLst>
            </c:dLbl>
            <c:dLbl>
              <c:idx val="1"/>
              <c:layout>
                <c:manualLayout>
                  <c:x val="1.2913548283041447E-2"/>
                  <c:y val="-7.70405216213626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30F-4B72-8BB1-F978332547F1}"/>
                </c:ext>
              </c:extLst>
            </c:dLbl>
            <c:dLbl>
              <c:idx val="2"/>
              <c:layout>
                <c:manualLayout>
                  <c:x val="6.984274517105217E-2"/>
                  <c:y val="-6.99019986581124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30F-4B72-8BB1-F978332547F1}"/>
                </c:ext>
              </c:extLst>
            </c:dLbl>
            <c:dLbl>
              <c:idx val="3"/>
              <c:layout>
                <c:manualLayout>
                  <c:x val="5.3036781290074629E-2"/>
                  <c:y val="3.988917276384314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30F-4B72-8BB1-F978332547F1}"/>
                </c:ext>
              </c:extLst>
            </c:dLbl>
            <c:dLbl>
              <c:idx val="4"/>
              <c:layout>
                <c:manualLayout>
                  <c:x val="8.4475116267235445E-2"/>
                  <c:y val="-1.65297916730259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30F-4B72-8BB1-F978332547F1}"/>
                </c:ext>
              </c:extLst>
            </c:dLbl>
            <c:dLbl>
              <c:idx val="5"/>
              <c:layout>
                <c:manualLayout>
                  <c:x val="3.8488514401494422E-2"/>
                  <c:y val="3.52295061282188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30F-4B72-8BB1-F978332547F1}"/>
                </c:ext>
              </c:extLst>
            </c:dLbl>
            <c:dLbl>
              <c:idx val="6"/>
              <c:layout>
                <c:manualLayout>
                  <c:x val="-0.23096594259320058"/>
                  <c:y val="8.178592752290705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30F-4B72-8BB1-F978332547F1}"/>
                </c:ext>
              </c:extLst>
            </c:dLbl>
            <c:dLbl>
              <c:idx val="7"/>
              <c:layout>
                <c:manualLayout>
                  <c:x val="-2.3623262701587475E-2"/>
                  <c:y val="-3.313404624593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130F-4B72-8BB1-F978332547F1}"/>
                </c:ext>
              </c:extLst>
            </c:dLbl>
            <c:dLbl>
              <c:idx val="8"/>
              <c:layout>
                <c:manualLayout>
                  <c:x val="-5.0154405609149494E-2"/>
                  <c:y val="-1.5233787258911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130F-4B72-8BB1-F978332547F1}"/>
                </c:ext>
              </c:extLst>
            </c:dLbl>
            <c:dLbl>
              <c:idx val="9"/>
              <c:layout>
                <c:manualLayout>
                  <c:x val="8.3358503870554577E-3"/>
                  <c:y val="-9.93982563910540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130F-4B72-8BB1-F978332547F1}"/>
                </c:ext>
              </c:extLst>
            </c:dLbl>
            <c:dLbl>
              <c:idx val="10"/>
              <c:layout>
                <c:manualLayout>
                  <c:x val="-9.2891609533494304E-2"/>
                  <c:y val="-6.68760441574717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130F-4B72-8BB1-F978332547F1}"/>
                </c:ext>
              </c:extLst>
            </c:dLbl>
            <c:dLbl>
              <c:idx val="11"/>
              <c:layout>
                <c:manualLayout>
                  <c:x val="-0.11744056504425102"/>
                  <c:y val="-5.02482647519656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130F-4B72-8BB1-F978332547F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C93-4CD3-BD6D-44B9E8ECB294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C93-4CD3-BD6D-44B9E8ECB29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C93-4CD3-BD6D-44B9E8ECB29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>
                        <a:lumMod val="50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(LOC. Y EXT.) (Pub)'!$A$10:$A$24</c:f>
              <c:strCache>
                <c:ptCount val="15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BTS</c:v>
                </c:pt>
                <c:pt idx="6">
                  <c:v>BVS</c:v>
                </c:pt>
                <c:pt idx="7">
                  <c:v>CFC</c:v>
                </c:pt>
                <c:pt idx="8">
                  <c:v>DPF</c:v>
                </c:pt>
                <c:pt idx="9">
                  <c:v>LBS</c:v>
                </c:pt>
                <c:pt idx="10">
                  <c:v>LRS</c:v>
                </c:pt>
                <c:pt idx="11">
                  <c:v>PGB</c:v>
                </c:pt>
                <c:pt idx="12">
                  <c:v>VTD</c:v>
                </c:pt>
                <c:pt idx="13">
                  <c:v>LTS</c:v>
                </c:pt>
                <c:pt idx="14">
                  <c:v>INV. EXTRANJERO</c:v>
                </c:pt>
              </c:strCache>
            </c:strRef>
          </c:cat>
          <c:val>
            <c:numRef>
              <c:f>'DIV. INSTR. (LOC. Y EXT.) (Pub)'!$B$10:$B$24</c:f>
              <c:numCache>
                <c:formatCode>#,##0.00</c:formatCode>
                <c:ptCount val="15"/>
                <c:pt idx="0">
                  <c:v>692620.07000000007</c:v>
                </c:pt>
                <c:pt idx="1">
                  <c:v>877691.83999999985</c:v>
                </c:pt>
                <c:pt idx="2">
                  <c:v>123218.97</c:v>
                </c:pt>
                <c:pt idx="3">
                  <c:v>800284.14</c:v>
                </c:pt>
                <c:pt idx="4">
                  <c:v>2617629.63</c:v>
                </c:pt>
                <c:pt idx="5">
                  <c:v>291853.5</c:v>
                </c:pt>
                <c:pt idx="6">
                  <c:v>283.87</c:v>
                </c:pt>
                <c:pt idx="7">
                  <c:v>1098865.82</c:v>
                </c:pt>
                <c:pt idx="8">
                  <c:v>11132861.710000005</c:v>
                </c:pt>
                <c:pt idx="9">
                  <c:v>2610177.62</c:v>
                </c:pt>
                <c:pt idx="10">
                  <c:v>108379.25</c:v>
                </c:pt>
                <c:pt idx="11">
                  <c:v>1198614.8900000001</c:v>
                </c:pt>
                <c:pt idx="12">
                  <c:v>5377262.5300000003</c:v>
                </c:pt>
                <c:pt idx="13">
                  <c:v>2424356.5100000002</c:v>
                </c:pt>
                <c:pt idx="14">
                  <c:v>3239052.38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130F-4B72-8BB1-F978332547F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s-BO"/>
              <a:t>AGENCIAS DE BOLSA
Diversificación por Instrumento
Cartera de Clientes</a:t>
            </a:r>
          </a:p>
        </c:rich>
      </c:tx>
      <c:layout>
        <c:manualLayout>
          <c:xMode val="edge"/>
          <c:yMode val="edge"/>
          <c:x val="0.31314484386248342"/>
          <c:y val="1.9790131476320528E-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094828221694833E-2"/>
          <c:y val="0.29192028774181011"/>
          <c:w val="0.95659514651258959"/>
          <c:h val="0.61725673179741425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0-361C-4909-A1C1-8D20EBF7915D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361C-4909-A1C1-8D20EBF7915D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361C-4909-A1C1-8D20EBF7915D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361C-4909-A1C1-8D20EBF7915D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4-361C-4909-A1C1-8D20EBF7915D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361C-4909-A1C1-8D20EBF7915D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6-361C-4909-A1C1-8D20EBF7915D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361C-4909-A1C1-8D20EBF7915D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8-361C-4909-A1C1-8D20EBF7915D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361C-4909-A1C1-8D20EBF7915D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A-361C-4909-A1C1-8D20EBF7915D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361C-4909-A1C1-8D20EBF7915D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C-361C-4909-A1C1-8D20EBF7915D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361C-4909-A1C1-8D20EBF7915D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E-361C-4909-A1C1-8D20EBF7915D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361C-4909-A1C1-8D20EBF7915D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0-361C-4909-A1C1-8D20EBF7915D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3-8322-409A-B903-C737CB79977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1F45-4B15-A658-A25BD1C0A59B}"/>
              </c:ext>
            </c:extLst>
          </c:dPt>
          <c:dLbls>
            <c:dLbl>
              <c:idx val="0"/>
              <c:layout>
                <c:manualLayout>
                  <c:x val="1.9615163222438205E-2"/>
                  <c:y val="2.103373189462428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61C-4909-A1C1-8D20EBF7915D}"/>
                </c:ext>
              </c:extLst>
            </c:dLbl>
            <c:dLbl>
              <c:idx val="1"/>
              <c:layout>
                <c:manualLayout>
                  <c:x val="1.693427222468007E-2"/>
                  <c:y val="-6.22216389617964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61C-4909-A1C1-8D20EBF7915D}"/>
                </c:ext>
              </c:extLst>
            </c:dLbl>
            <c:dLbl>
              <c:idx val="2"/>
              <c:layout>
                <c:manualLayout>
                  <c:x val="1.4940763123727951E-2"/>
                  <c:y val="-4.20355788859725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61C-4909-A1C1-8D20EBF7915D}"/>
                </c:ext>
              </c:extLst>
            </c:dLbl>
            <c:dLbl>
              <c:idx val="3"/>
              <c:layout>
                <c:manualLayout>
                  <c:x val="5.9048012761890076E-2"/>
                  <c:y val="1.5712258189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61C-4909-A1C1-8D20EBF7915D}"/>
                </c:ext>
              </c:extLst>
            </c:dLbl>
            <c:dLbl>
              <c:idx val="4"/>
              <c:layout>
                <c:manualLayout>
                  <c:x val="4.1559003365111997E-3"/>
                  <c:y val="1.92201808107319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61C-4909-A1C1-8D20EBF7915D}"/>
                </c:ext>
              </c:extLst>
            </c:dLbl>
            <c:dLbl>
              <c:idx val="5"/>
              <c:layout>
                <c:manualLayout>
                  <c:x val="7.3410670664145932E-3"/>
                  <c:y val="7.81821716729854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61C-4909-A1C1-8D20EBF7915D}"/>
                </c:ext>
              </c:extLst>
            </c:dLbl>
            <c:dLbl>
              <c:idx val="6"/>
              <c:layout>
                <c:manualLayout>
                  <c:x val="-9.3003707617611564E-3"/>
                  <c:y val="2.226557791387187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61C-4909-A1C1-8D20EBF7915D}"/>
                </c:ext>
              </c:extLst>
            </c:dLbl>
            <c:dLbl>
              <c:idx val="7"/>
              <c:layout>
                <c:manualLayout>
                  <c:x val="-3.3446677780224962E-2"/>
                  <c:y val="2.8338498169606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61C-4909-A1C1-8D20EBF7915D}"/>
                </c:ext>
              </c:extLst>
            </c:dLbl>
            <c:dLbl>
              <c:idx val="8"/>
              <c:layout>
                <c:manualLayout>
                  <c:x val="-9.7203973381195422E-2"/>
                  <c:y val="5.84672271542334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61C-4909-A1C1-8D20EBF7915D}"/>
                </c:ext>
              </c:extLst>
            </c:dLbl>
            <c:dLbl>
              <c:idx val="9"/>
              <c:layout>
                <c:manualLayout>
                  <c:x val="-4.8622927623732409E-2"/>
                  <c:y val="-0.1019539068435826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61C-4909-A1C1-8D20EBF7915D}"/>
                </c:ext>
              </c:extLst>
            </c:dLbl>
            <c:dLbl>
              <c:idx val="10"/>
              <c:layout>
                <c:manualLayout>
                  <c:x val="-4.6476679533393114E-2"/>
                  <c:y val="-7.00355291066269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61C-4909-A1C1-8D20EBF7915D}"/>
                </c:ext>
              </c:extLst>
            </c:dLbl>
            <c:dLbl>
              <c:idx val="11"/>
              <c:layout>
                <c:manualLayout>
                  <c:x val="7.2050356678842508E-3"/>
                  <c:y val="1.49314601779868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61C-4909-A1C1-8D20EBF7915D}"/>
                </c:ext>
              </c:extLst>
            </c:dLbl>
            <c:dLbl>
              <c:idx val="12"/>
              <c:layout>
                <c:manualLayout>
                  <c:x val="4.9845065317084623E-2"/>
                  <c:y val="3.46160442864338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61C-4909-A1C1-8D20EBF7915D}"/>
                </c:ext>
              </c:extLst>
            </c:dLbl>
            <c:dLbl>
              <c:idx val="13"/>
              <c:layout>
                <c:manualLayout>
                  <c:x val="-3.3963822872895085E-3"/>
                  <c:y val="-5.479887405793153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61C-4909-A1C1-8D20EBF7915D}"/>
                </c:ext>
              </c:extLst>
            </c:dLbl>
            <c:dLbl>
              <c:idx val="16"/>
              <c:layout>
                <c:manualLayout>
                  <c:x val="-3.5611044575513735E-2"/>
                  <c:y val="-2.87992977995702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61C-4909-A1C1-8D20EBF7915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8322-409A-B903-C737CB79977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'DIV. INSTR. (LOC. Y EXT.) (Pub)'!$H$10:$H$28</c:f>
              <c:strCache>
                <c:ptCount val="19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BMS</c:v>
                </c:pt>
                <c:pt idx="6">
                  <c:v>BRS</c:v>
                </c:pt>
                <c:pt idx="7">
                  <c:v>BTS</c:v>
                </c:pt>
                <c:pt idx="8">
                  <c:v>BVS</c:v>
                </c:pt>
                <c:pt idx="9">
                  <c:v>CDS</c:v>
                </c:pt>
                <c:pt idx="10">
                  <c:v>CFC</c:v>
                </c:pt>
                <c:pt idx="11">
                  <c:v>CUP</c:v>
                </c:pt>
                <c:pt idx="12">
                  <c:v>DPF</c:v>
                </c:pt>
                <c:pt idx="13">
                  <c:v>LBS</c:v>
                </c:pt>
                <c:pt idx="14">
                  <c:v>LRS</c:v>
                </c:pt>
                <c:pt idx="15">
                  <c:v>PGB</c:v>
                </c:pt>
                <c:pt idx="16">
                  <c:v>VTD</c:v>
                </c:pt>
                <c:pt idx="17">
                  <c:v>LTS</c:v>
                </c:pt>
                <c:pt idx="18">
                  <c:v>INV. EXTRANJERO</c:v>
                </c:pt>
              </c:strCache>
            </c:strRef>
          </c:cat>
          <c:val>
            <c:numRef>
              <c:f>'DIV. INSTR. (LOC. Y EXT.) (Pub)'!$I$10:$I$28</c:f>
              <c:numCache>
                <c:formatCode>#,##0.00</c:formatCode>
                <c:ptCount val="19"/>
                <c:pt idx="0">
                  <c:v>732910899.16000068</c:v>
                </c:pt>
                <c:pt idx="1">
                  <c:v>34989705.149999991</c:v>
                </c:pt>
                <c:pt idx="2">
                  <c:v>235219809.99999991</c:v>
                </c:pt>
                <c:pt idx="3">
                  <c:v>531109262.81000012</c:v>
                </c:pt>
                <c:pt idx="4">
                  <c:v>257670126.87999976</c:v>
                </c:pt>
                <c:pt idx="5">
                  <c:v>1835899.71</c:v>
                </c:pt>
                <c:pt idx="6">
                  <c:v>21303749.169999998</c:v>
                </c:pt>
                <c:pt idx="7">
                  <c:v>344955102.97000009</c:v>
                </c:pt>
                <c:pt idx="8">
                  <c:v>17854514.670000002</c:v>
                </c:pt>
                <c:pt idx="9">
                  <c:v>73971673.120000005</c:v>
                </c:pt>
                <c:pt idx="10">
                  <c:v>373240059.28999996</c:v>
                </c:pt>
                <c:pt idx="11">
                  <c:v>17059547.929999992</c:v>
                </c:pt>
                <c:pt idx="12">
                  <c:v>2637323411.1199899</c:v>
                </c:pt>
                <c:pt idx="13">
                  <c:v>224472354.85000014</c:v>
                </c:pt>
                <c:pt idx="14">
                  <c:v>693312190.92999995</c:v>
                </c:pt>
                <c:pt idx="15">
                  <c:v>89957798.020000041</c:v>
                </c:pt>
                <c:pt idx="16">
                  <c:v>27707789.109999992</c:v>
                </c:pt>
                <c:pt idx="17">
                  <c:v>200881697.09999996</c:v>
                </c:pt>
                <c:pt idx="18">
                  <c:v>40641841.603710443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61C-4909-A1C1-8D20EBF79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84666</xdr:colOff>
      <xdr:row>29</xdr:row>
      <xdr:rowOff>21167</xdr:rowOff>
    </xdr:from>
    <xdr:to>
      <xdr:col>7</xdr:col>
      <xdr:colOff>285749</xdr:colOff>
      <xdr:row>56</xdr:row>
      <xdr:rowOff>21168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497416</xdr:colOff>
      <xdr:row>29</xdr:row>
      <xdr:rowOff>95248</xdr:rowOff>
    </xdr:from>
    <xdr:to>
      <xdr:col>14</xdr:col>
      <xdr:colOff>804332</xdr:colOff>
      <xdr:row>56</xdr:row>
      <xdr:rowOff>105832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275169</xdr:colOff>
      <xdr:row>0</xdr:row>
      <xdr:rowOff>42333</xdr:rowOff>
    </xdr:from>
    <xdr:to>
      <xdr:col>14</xdr:col>
      <xdr:colOff>338668</xdr:colOff>
      <xdr:row>7</xdr:row>
      <xdr:rowOff>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9319" y="42333"/>
          <a:ext cx="2473324" cy="1329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N66"/>
  <sheetViews>
    <sheetView showGridLines="0" tabSelected="1" view="pageBreakPreview" zoomScale="90" zoomScaleNormal="90" zoomScaleSheetLayoutView="90" workbookViewId="0"/>
  </sheetViews>
  <sheetFormatPr baseColWidth="10" defaultColWidth="9.140625" defaultRowHeight="15" x14ac:dyDescent="0.25"/>
  <cols>
    <col min="1" max="1" width="20.85546875" customWidth="1"/>
    <col min="2" max="2" width="17.7109375" customWidth="1"/>
    <col min="3" max="3" width="16.140625" customWidth="1"/>
    <col min="4" max="4" width="18.140625" customWidth="1"/>
    <col min="5" max="5" width="22.140625" customWidth="1"/>
    <col min="6" max="6" width="17.7109375" customWidth="1"/>
    <col min="7" max="7" width="7.5703125" customWidth="1"/>
    <col min="8" max="8" width="22" customWidth="1"/>
    <col min="9" max="9" width="18.5703125" customWidth="1"/>
    <col min="10" max="10" width="16.5703125" customWidth="1"/>
    <col min="11" max="13" width="17.42578125" customWidth="1"/>
    <col min="14" max="14" width="18.7109375" bestFit="1" customWidth="1"/>
    <col min="15" max="15" width="18.28515625" customWidth="1"/>
  </cols>
  <sheetData>
    <row r="1" spans="1:14" ht="15.75" x14ac:dyDescent="0.25">
      <c r="A1" s="1" t="s">
        <v>0</v>
      </c>
      <c r="B1" s="2"/>
    </row>
    <row r="2" spans="1:14" ht="15.75" x14ac:dyDescent="0.25">
      <c r="A2" s="3" t="s">
        <v>1</v>
      </c>
      <c r="B2" s="2"/>
    </row>
    <row r="3" spans="1:14" ht="15.75" x14ac:dyDescent="0.25">
      <c r="A3" s="4" t="s">
        <v>2</v>
      </c>
      <c r="B3" s="2"/>
    </row>
    <row r="4" spans="1:14" x14ac:dyDescent="0.25">
      <c r="A4" s="5" t="s">
        <v>28</v>
      </c>
      <c r="B4" s="2"/>
    </row>
    <row r="5" spans="1:14" x14ac:dyDescent="0.25">
      <c r="A5" s="5" t="s">
        <v>3</v>
      </c>
      <c r="B5" s="2"/>
    </row>
    <row r="6" spans="1:14" x14ac:dyDescent="0.25">
      <c r="A6" s="5" t="s">
        <v>4</v>
      </c>
      <c r="B6" s="6">
        <v>45930</v>
      </c>
    </row>
    <row r="7" spans="1:14" ht="15.75" thickBot="1" x14ac:dyDescent="0.3"/>
    <row r="8" spans="1:14" ht="16.5" thickTop="1" thickBot="1" x14ac:dyDescent="0.3">
      <c r="A8" s="7" t="s">
        <v>5</v>
      </c>
      <c r="B8" s="8"/>
      <c r="C8" s="8"/>
      <c r="D8" s="8"/>
      <c r="G8" s="8"/>
      <c r="H8" s="7" t="s">
        <v>6</v>
      </c>
      <c r="K8" s="8"/>
      <c r="L8" s="8"/>
      <c r="M8" s="8"/>
      <c r="N8" s="8"/>
    </row>
    <row r="9" spans="1:14" ht="15.75" thickBot="1" x14ac:dyDescent="0.3">
      <c r="A9" s="9" t="s">
        <v>7</v>
      </c>
      <c r="B9" s="10" t="s">
        <v>8</v>
      </c>
      <c r="H9" s="11" t="s">
        <v>7</v>
      </c>
      <c r="I9" s="12" t="s">
        <v>8</v>
      </c>
    </row>
    <row r="10" spans="1:14" x14ac:dyDescent="0.25">
      <c r="A10" s="23" t="s">
        <v>10</v>
      </c>
      <c r="B10" s="24">
        <v>692620.07000000007</v>
      </c>
      <c r="H10" s="13" t="s">
        <v>10</v>
      </c>
      <c r="I10" s="14">
        <v>732910899.16000068</v>
      </c>
    </row>
    <row r="11" spans="1:14" x14ac:dyDescent="0.25">
      <c r="A11" s="21" t="s">
        <v>11</v>
      </c>
      <c r="B11" s="22">
        <v>877691.83999999985</v>
      </c>
      <c r="H11" s="25" t="s">
        <v>11</v>
      </c>
      <c r="I11" s="26">
        <v>34989705.149999991</v>
      </c>
    </row>
    <row r="12" spans="1:14" x14ac:dyDescent="0.25">
      <c r="A12" s="21" t="s">
        <v>12</v>
      </c>
      <c r="B12" s="22">
        <v>123218.97</v>
      </c>
      <c r="H12" s="25" t="s">
        <v>12</v>
      </c>
      <c r="I12" s="26">
        <v>235219809.99999991</v>
      </c>
    </row>
    <row r="13" spans="1:14" x14ac:dyDescent="0.25">
      <c r="A13" s="21" t="s">
        <v>26</v>
      </c>
      <c r="B13" s="22">
        <v>800284.14</v>
      </c>
      <c r="H13" s="25" t="s">
        <v>26</v>
      </c>
      <c r="I13" s="26">
        <v>531109262.81000012</v>
      </c>
    </row>
    <row r="14" spans="1:14" x14ac:dyDescent="0.25">
      <c r="A14" s="21" t="s">
        <v>13</v>
      </c>
      <c r="B14" s="22">
        <v>2617629.63</v>
      </c>
      <c r="H14" s="25" t="s">
        <v>13</v>
      </c>
      <c r="I14" s="26">
        <v>257670126.87999976</v>
      </c>
    </row>
    <row r="15" spans="1:14" x14ac:dyDescent="0.25">
      <c r="A15" s="21" t="s">
        <v>14</v>
      </c>
      <c r="B15" s="22">
        <v>291853.5</v>
      </c>
      <c r="H15" s="25" t="s">
        <v>21</v>
      </c>
      <c r="I15" s="26">
        <v>1835899.71</v>
      </c>
    </row>
    <row r="16" spans="1:14" x14ac:dyDescent="0.25">
      <c r="A16" s="21" t="s">
        <v>24</v>
      </c>
      <c r="B16" s="22">
        <v>283.87</v>
      </c>
      <c r="H16" s="25" t="s">
        <v>23</v>
      </c>
      <c r="I16" s="26">
        <v>21303749.169999998</v>
      </c>
    </row>
    <row r="17" spans="1:14" x14ac:dyDescent="0.25">
      <c r="A17" s="21" t="s">
        <v>15</v>
      </c>
      <c r="B17" s="22">
        <v>1098865.82</v>
      </c>
      <c r="H17" s="25" t="s">
        <v>14</v>
      </c>
      <c r="I17" s="26">
        <v>344955102.97000009</v>
      </c>
    </row>
    <row r="18" spans="1:14" x14ac:dyDescent="0.25">
      <c r="A18" s="21" t="s">
        <v>16</v>
      </c>
      <c r="B18" s="22">
        <v>11132861.710000005</v>
      </c>
      <c r="H18" s="25" t="s">
        <v>24</v>
      </c>
      <c r="I18" s="26">
        <v>17854514.670000002</v>
      </c>
    </row>
    <row r="19" spans="1:14" x14ac:dyDescent="0.25">
      <c r="A19" s="21" t="s">
        <v>25</v>
      </c>
      <c r="B19" s="22">
        <v>2610177.62</v>
      </c>
      <c r="H19" s="25" t="s">
        <v>27</v>
      </c>
      <c r="I19" s="26">
        <v>73971673.120000005</v>
      </c>
    </row>
    <row r="20" spans="1:14" x14ac:dyDescent="0.25">
      <c r="A20" s="21" t="s">
        <v>17</v>
      </c>
      <c r="B20" s="22">
        <v>108379.25</v>
      </c>
      <c r="D20" s="17"/>
      <c r="H20" s="25" t="s">
        <v>15</v>
      </c>
      <c r="I20" s="26">
        <v>373240059.28999996</v>
      </c>
    </row>
    <row r="21" spans="1:14" x14ac:dyDescent="0.25">
      <c r="A21" s="21" t="s">
        <v>18</v>
      </c>
      <c r="B21" s="22">
        <v>1198614.8900000001</v>
      </c>
      <c r="H21" s="25" t="s">
        <v>22</v>
      </c>
      <c r="I21" s="26">
        <v>17059547.929999992</v>
      </c>
    </row>
    <row r="22" spans="1:14" x14ac:dyDescent="0.25">
      <c r="A22" s="21" t="s">
        <v>19</v>
      </c>
      <c r="B22" s="22">
        <v>5377262.5300000003</v>
      </c>
      <c r="H22" s="25" t="s">
        <v>16</v>
      </c>
      <c r="I22" s="26">
        <v>2637323411.1199899</v>
      </c>
    </row>
    <row r="23" spans="1:14" x14ac:dyDescent="0.25">
      <c r="A23" s="21" t="s">
        <v>30</v>
      </c>
      <c r="B23" s="22">
        <v>2424356.5100000002</v>
      </c>
      <c r="H23" s="25" t="s">
        <v>25</v>
      </c>
      <c r="I23" s="26">
        <v>224472354.85000014</v>
      </c>
    </row>
    <row r="24" spans="1:14" ht="15.75" thickBot="1" x14ac:dyDescent="0.3">
      <c r="A24" s="21" t="s">
        <v>20</v>
      </c>
      <c r="B24" s="22">
        <v>3239052.38</v>
      </c>
      <c r="C24" s="19"/>
      <c r="D24" s="18"/>
      <c r="G24" s="18"/>
      <c r="H24" s="25" t="s">
        <v>17</v>
      </c>
      <c r="I24" s="26">
        <v>693312190.92999995</v>
      </c>
      <c r="L24" s="18"/>
      <c r="M24" s="18"/>
      <c r="N24" s="18"/>
    </row>
    <row r="25" spans="1:14" ht="15.75" thickBot="1" x14ac:dyDescent="0.3">
      <c r="A25" s="15" t="s">
        <v>9</v>
      </c>
      <c r="B25" s="16">
        <f>SUM(B10:B24)</f>
        <v>32593152.730000008</v>
      </c>
      <c r="H25" s="25" t="s">
        <v>18</v>
      </c>
      <c r="I25" s="26">
        <v>89957798.020000041</v>
      </c>
    </row>
    <row r="26" spans="1:14" x14ac:dyDescent="0.25">
      <c r="H26" s="25" t="s">
        <v>19</v>
      </c>
      <c r="I26" s="26">
        <v>27707789.109999992</v>
      </c>
    </row>
    <row r="27" spans="1:14" x14ac:dyDescent="0.25">
      <c r="H27" s="25" t="s">
        <v>30</v>
      </c>
      <c r="I27" s="26">
        <v>200881697.09999996</v>
      </c>
    </row>
    <row r="28" spans="1:14" ht="15.75" thickBot="1" x14ac:dyDescent="0.3">
      <c r="B28" s="18"/>
      <c r="H28" s="25" t="s">
        <v>20</v>
      </c>
      <c r="I28" s="26">
        <v>40641841.603710443</v>
      </c>
    </row>
    <row r="29" spans="1:14" ht="15.75" thickBot="1" x14ac:dyDescent="0.3">
      <c r="H29" s="15" t="s">
        <v>9</v>
      </c>
      <c r="I29" s="16">
        <f>+SUM(I10:I28)</f>
        <v>6556417433.5937014</v>
      </c>
    </row>
    <row r="62" spans="1:1" x14ac:dyDescent="0.25">
      <c r="A62" s="20"/>
    </row>
    <row r="66" spans="1:1" x14ac:dyDescent="0.25">
      <c r="A66" s="27" t="s">
        <v>29</v>
      </c>
    </row>
  </sheetData>
  <pageMargins left="0.70866141732283472" right="0.70866141732283472" top="0.74803149606299213" bottom="0.74803149606299213" header="0.31496062992125984" footer="0.31496062992125984"/>
  <pageSetup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DIV. INSTR. (LOC. Y EXT.) (Pub)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2024-02-06T14:46:34Z</dcterms:created>
  <dcterms:modified xsi:type="dcterms:W3CDTF">2025-11-24T15:01:27Z</dcterms:modified>
</cp:coreProperties>
</file>